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消費税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3">
    <font>
      <name val="Calibri"/>
      <family val="2"/>
      <color theme="1"/>
      <sz val="11"/>
      <scheme val="minor"/>
    </font>
    <font>
      <name val="Yu Gothic"/>
      <b val="1"/>
      <sz val="11"/>
    </font>
    <font>
      <name val="Yu Gothic"/>
      <sz val="11"/>
    </font>
  </fonts>
  <fills count="4">
    <fill>
      <patternFill/>
    </fill>
    <fill>
      <patternFill patternType="gray125"/>
    </fill>
    <fill>
      <patternFill patternType="solid">
        <fgColor rgb="00E3F1EA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2" borderId="1" applyAlignment="1" pivotButton="0" quotePrefix="0" xfId="0">
      <alignment horizontal="center"/>
    </xf>
    <xf numFmtId="0" fontId="2" fillId="0" borderId="1" pivotButton="0" quotePrefix="0" xfId="0"/>
    <xf numFmtId="3" fontId="2" fillId="0" borderId="1" pivotButton="0" quotePrefix="0" xfId="0"/>
    <xf numFmtId="3" fontId="2" fillId="3" borderId="1" pivotButton="0" quotePrefix="0" xfId="0"/>
    <xf numFmtId="164" fontId="2" fillId="0" borderId="1" pivotButton="0" quotePrefix="0" xfId="0"/>
    <xf numFmtId="0" fontId="1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3" customWidth="1" min="5" max="5"/>
    <col width="16" customWidth="1" min="6" max="6"/>
    <col width="14" customWidth="1" min="7" max="7"/>
    <col width="14" customWidth="1" min="8" max="8"/>
  </cols>
  <sheetData>
    <row r="1">
      <c r="A1" s="1" t="inlineStr">
        <is>
          <t>手順1：税抜から消費税と税込を出す</t>
        </is>
      </c>
      <c r="J1" s="2" t="inlineStr">
        <is>
          <t>黄色いセルに答えの式が入っています。</t>
        </is>
      </c>
    </row>
    <row r="2">
      <c r="A2" s="3" t="inlineStr">
        <is>
          <t>品目</t>
        </is>
      </c>
      <c r="B2" s="3" t="inlineStr">
        <is>
          <t>税抜</t>
        </is>
      </c>
      <c r="C2" s="3" t="inlineStr">
        <is>
          <t>消費税</t>
        </is>
      </c>
      <c r="D2" s="3" t="inlineStr">
        <is>
          <t>税込</t>
        </is>
      </c>
      <c r="J2" s="2" t="inlineStr">
        <is>
          <t>手順3：マイナスの数では INT と ROUNDDOWN の結果が違います。</t>
        </is>
      </c>
    </row>
    <row r="3">
      <c r="A3" s="4" t="inlineStr">
        <is>
          <t>A</t>
        </is>
      </c>
      <c r="B3" s="5" t="n">
        <v>1980</v>
      </c>
      <c r="C3" s="6">
        <f>ROUNDDOWN(B3*0.1,0)</f>
        <v/>
      </c>
      <c r="D3" s="6">
        <f>B3+C3</f>
        <v/>
      </c>
      <c r="J3" s="2" t="inlineStr">
        <is>
          <t>手順4：インボイスでは、税率ごとの合計に1回だけ端数処理をします。</t>
        </is>
      </c>
    </row>
    <row r="4">
      <c r="A4" s="4" t="inlineStr">
        <is>
          <t>B</t>
        </is>
      </c>
      <c r="B4" s="5" t="n">
        <v>3333</v>
      </c>
      <c r="C4" s="6">
        <f>ROUNDDOWN(B4*0.1,0)</f>
        <v/>
      </c>
      <c r="D4" s="6">
        <f>B4+C4</f>
        <v/>
      </c>
      <c r="J4" s="2" t="inlineStr"/>
    </row>
    <row r="5">
      <c r="A5" s="4" t="inlineStr">
        <is>
          <t>C</t>
        </is>
      </c>
      <c r="B5" s="5" t="n">
        <v>12345</v>
      </c>
      <c r="C5" s="6">
        <f>ROUNDDOWN(B5*0.1,0)</f>
        <v/>
      </c>
      <c r="D5" s="6">
        <f>B5+C5</f>
        <v/>
      </c>
      <c r="J5" s="2" t="inlineStr">
        <is>
          <t>ラクスプ https://rakusupu.net</t>
        </is>
      </c>
    </row>
    <row r="7">
      <c r="A7" s="1" t="inlineStr">
        <is>
          <t>手順2：税込から消費税と税抜を出す</t>
        </is>
      </c>
    </row>
    <row r="8">
      <c r="A8" s="3" t="inlineStr">
        <is>
          <t>品目</t>
        </is>
      </c>
      <c r="B8" s="3" t="inlineStr">
        <is>
          <t>税込</t>
        </is>
      </c>
      <c r="C8" s="3" t="inlineStr">
        <is>
          <t>消費税</t>
        </is>
      </c>
      <c r="D8" s="3" t="inlineStr">
        <is>
          <t>税抜</t>
        </is>
      </c>
    </row>
    <row r="9">
      <c r="A9" s="4" t="inlineStr">
        <is>
          <t>A</t>
        </is>
      </c>
      <c r="B9" s="5" t="n">
        <v>1100</v>
      </c>
      <c r="C9" s="6">
        <f>ROUNDDOWN(B9*10/110,0)</f>
        <v/>
      </c>
      <c r="D9" s="6">
        <f>B9-C9</f>
        <v/>
      </c>
    </row>
    <row r="10">
      <c r="A10" s="4" t="inlineStr">
        <is>
          <t>B</t>
        </is>
      </c>
      <c r="B10" s="5" t="n">
        <v>980</v>
      </c>
      <c r="C10" s="6">
        <f>ROUNDDOWN(B10*10/110,0)</f>
        <v/>
      </c>
      <c r="D10" s="6">
        <f>B10-C10</f>
        <v/>
      </c>
    </row>
    <row r="11">
      <c r="A11" s="4" t="inlineStr">
        <is>
          <t>C</t>
        </is>
      </c>
      <c r="B11" s="5" t="n">
        <v>5500</v>
      </c>
      <c r="C11" s="6">
        <f>ROUNDDOWN(B11*10/110,0)</f>
        <v/>
      </c>
      <c r="D11" s="6">
        <f>B11-C11</f>
        <v/>
      </c>
    </row>
    <row r="13">
      <c r="A13" s="1" t="inlineStr">
        <is>
          <t>手順3：端数処理の関数の違い</t>
        </is>
      </c>
    </row>
    <row r="14">
      <c r="A14" s="3" t="inlineStr">
        <is>
          <t>元の数</t>
        </is>
      </c>
      <c r="B14" s="3" t="inlineStr">
        <is>
          <t>ROUND</t>
        </is>
      </c>
      <c r="C14" s="3" t="inlineStr">
        <is>
          <t>ROUNDDOWN</t>
        </is>
      </c>
      <c r="D14" s="3" t="inlineStr">
        <is>
          <t>ROUNDUP</t>
        </is>
      </c>
      <c r="F14" s="3" t="inlineStr">
        <is>
          <t>元の数</t>
        </is>
      </c>
      <c r="G14" s="3" t="inlineStr">
        <is>
          <t>INT</t>
        </is>
      </c>
    </row>
    <row r="15">
      <c r="A15" s="7" t="n">
        <v>1234.5</v>
      </c>
      <c r="B15" s="6">
        <f>ROUND(A15,0)</f>
        <v/>
      </c>
      <c r="C15" s="6">
        <f>ROUNDDOWN(A15,0)</f>
        <v/>
      </c>
      <c r="D15" s="6">
        <f>ROUNDUP(A15,0)</f>
        <v/>
      </c>
      <c r="F15" s="7" t="n">
        <v>1234.5</v>
      </c>
      <c r="G15" s="6">
        <f>INT(F15)</f>
        <v/>
      </c>
    </row>
    <row r="16">
      <c r="A16" s="7" t="n">
        <v>-1234.5</v>
      </c>
      <c r="B16" s="6">
        <f>ROUND(A16,0)</f>
        <v/>
      </c>
      <c r="C16" s="6">
        <f>ROUNDDOWN(A16,0)</f>
        <v/>
      </c>
      <c r="D16" s="6">
        <f>ROUNDUP(A16,0)</f>
        <v/>
      </c>
      <c r="F16" s="7" t="n">
        <v>-1234.5</v>
      </c>
      <c r="G16" s="6">
        <f>INT(F16)</f>
        <v/>
      </c>
    </row>
    <row r="18">
      <c r="A18" s="1" t="inlineStr">
        <is>
          <t>手順4：明細ごとに計算すると1円ずれる例（税率10%）</t>
        </is>
      </c>
    </row>
    <row r="19">
      <c r="A19" s="3" t="inlineStr">
        <is>
          <t>品目</t>
        </is>
      </c>
      <c r="B19" s="3" t="inlineStr">
        <is>
          <t>税抜</t>
        </is>
      </c>
      <c r="C19" s="3" t="inlineStr">
        <is>
          <t>1行ごとの消費税</t>
        </is>
      </c>
    </row>
    <row r="20">
      <c r="A20" s="4" t="inlineStr">
        <is>
          <t>A</t>
        </is>
      </c>
      <c r="B20" s="5" t="n">
        <v>1234</v>
      </c>
      <c r="C20" s="6">
        <f>ROUNDDOWN(B20*0.1,0)</f>
        <v/>
      </c>
    </row>
    <row r="21">
      <c r="A21" s="4" t="inlineStr">
        <is>
          <t>B</t>
        </is>
      </c>
      <c r="B21" s="5" t="n">
        <v>2345</v>
      </c>
      <c r="C21" s="6">
        <f>ROUNDDOWN(B21*0.1,0)</f>
        <v/>
      </c>
    </row>
    <row r="22">
      <c r="A22" s="4" t="inlineStr">
        <is>
          <t>C</t>
        </is>
      </c>
      <c r="B22" s="5" t="n">
        <v>3456</v>
      </c>
      <c r="C22" s="6">
        <f>ROUNDDOWN(B22*0.1,0)</f>
        <v/>
      </c>
    </row>
    <row r="23">
      <c r="A23" s="8" t="inlineStr">
        <is>
          <t>合計</t>
        </is>
      </c>
      <c r="B23" s="6">
        <f>SUM(B20:B22)</f>
        <v/>
      </c>
      <c r="C23" s="6">
        <f>SUM(C20:C22)</f>
        <v/>
      </c>
    </row>
    <row r="24">
      <c r="A24" s="8" t="inlineStr">
        <is>
          <t>合計にかけた消費税</t>
        </is>
      </c>
      <c r="C24" s="6">
        <f>ROUNDDOWN(B23*0.1,0)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2026-10-23T21:38:16Z</dcterms:created>
  <dcterms:modified xsi:type="dcterms:W3CDTF">2026-10-23T21:38:16Z</dcterms:modified>
</cp:coreProperties>
</file>